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G:\マイドライブ\01大阪府空手道連盟\03近畿地区協議会\地区形組手更新及び新規４・５段審査会\R5\郡市配信用\"/>
    </mc:Choice>
  </mc:AlternateContent>
  <xr:revisionPtr revIDLastSave="0" documentId="13_ncr:1_{F413C492-D348-49F7-BCCB-4D6471AA6BF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精算書 " sheetId="5" r:id="rId1"/>
  </sheets>
  <definedNames>
    <definedName name="_xlnm.Print_Area" localSheetId="0">'精算書 '!$L$8:$AJ$38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2" i="5" l="1"/>
  <c r="AB31" i="5"/>
  <c r="AG23" i="5"/>
  <c r="AI23" i="5"/>
  <c r="AG24" i="5"/>
  <c r="AI24" i="5" s="1"/>
  <c r="AG25" i="5"/>
  <c r="AI25" i="5"/>
  <c r="AG26" i="5"/>
  <c r="AI26" i="5" s="1"/>
  <c r="AG22" i="5"/>
  <c r="AI22" i="5" s="1"/>
  <c r="AA29" i="5"/>
  <c r="AA28" i="5"/>
  <c r="AA27" i="5"/>
  <c r="AA26" i="5"/>
  <c r="AA25" i="5"/>
  <c r="AA24" i="5"/>
  <c r="AA23" i="5"/>
  <c r="AA22" i="5"/>
  <c r="AA20" i="5"/>
  <c r="AA19" i="5"/>
  <c r="V34" i="5" l="1"/>
</calcChain>
</file>

<file path=xl/sharedStrings.xml><?xml version="1.0" encoding="utf-8"?>
<sst xmlns="http://schemas.openxmlformats.org/spreadsheetml/2006/main" count="83" uniqueCount="41">
  <si>
    <t>５段</t>
    <rPh sb="1" eb="2">
      <t>ダン</t>
    </rPh>
    <phoneticPr fontId="1"/>
  </si>
  <si>
    <t>講習会・審判試験日</t>
    <rPh sb="0" eb="3">
      <t>コウシュウカイ</t>
    </rPh>
    <rPh sb="4" eb="6">
      <t>シンパン</t>
    </rPh>
    <rPh sb="6" eb="9">
      <t>シケンビ</t>
    </rPh>
    <phoneticPr fontId="1"/>
  </si>
  <si>
    <t>段位審査日</t>
    <rPh sb="0" eb="2">
      <t>ダンイ</t>
    </rPh>
    <rPh sb="2" eb="4">
      <t>シンサ</t>
    </rPh>
    <rPh sb="4" eb="5">
      <t>ビ</t>
    </rPh>
    <phoneticPr fontId="1"/>
  </si>
  <si>
    <t>段位</t>
    <rPh sb="0" eb="2">
      <t>ダンイ</t>
    </rPh>
    <phoneticPr fontId="1"/>
  </si>
  <si>
    <t>審査料</t>
    <rPh sb="0" eb="2">
      <t>シンサ</t>
    </rPh>
    <rPh sb="2" eb="3">
      <t>リョウ</t>
    </rPh>
    <phoneticPr fontId="1"/>
  </si>
  <si>
    <t>審判員</t>
    <rPh sb="0" eb="3">
      <t>シンパンイン</t>
    </rPh>
    <phoneticPr fontId="1"/>
  </si>
  <si>
    <t>受講料</t>
    <rPh sb="0" eb="3">
      <t>ジュコウリョウ</t>
    </rPh>
    <phoneticPr fontId="1"/>
  </si>
  <si>
    <t>４段</t>
    <rPh sb="1" eb="2">
      <t>ダン</t>
    </rPh>
    <phoneticPr fontId="1"/>
  </si>
  <si>
    <t>組手</t>
    <rPh sb="0" eb="2">
      <t>クミテ</t>
    </rPh>
    <phoneticPr fontId="1"/>
  </si>
  <si>
    <t>形</t>
    <rPh sb="0" eb="1">
      <t>カタ</t>
    </rPh>
    <phoneticPr fontId="1"/>
  </si>
  <si>
    <t>印</t>
    <rPh sb="0" eb="1">
      <t>イン</t>
    </rPh>
    <phoneticPr fontId="1"/>
  </si>
  <si>
    <t>円</t>
    <rPh sb="0" eb="1">
      <t>エン</t>
    </rPh>
    <phoneticPr fontId="1"/>
  </si>
  <si>
    <t>円×</t>
    <rPh sb="0" eb="1">
      <t>エン</t>
    </rPh>
    <phoneticPr fontId="1"/>
  </si>
  <si>
    <t>名＝</t>
    <rPh sb="0" eb="1">
      <t>メイ</t>
    </rPh>
    <phoneticPr fontId="1"/>
  </si>
  <si>
    <t>全国
更新</t>
    <rPh sb="0" eb="2">
      <t>ゼンコク</t>
    </rPh>
    <rPh sb="3" eb="5">
      <t>コウシン</t>
    </rPh>
    <phoneticPr fontId="1"/>
  </si>
  <si>
    <t>地区
更新</t>
    <rPh sb="0" eb="2">
      <t>チク</t>
    </rPh>
    <rPh sb="3" eb="5">
      <t>コウシン</t>
    </rPh>
    <phoneticPr fontId="1"/>
  </si>
  <si>
    <t>地区
新規</t>
    <rPh sb="0" eb="2">
      <t>チク</t>
    </rPh>
    <rPh sb="3" eb="5">
      <t>シンキ</t>
    </rPh>
    <phoneticPr fontId="1"/>
  </si>
  <si>
    <t>手数料</t>
    <rPh sb="0" eb="3">
      <t>テスウリョウ</t>
    </rPh>
    <phoneticPr fontId="1"/>
  </si>
  <si>
    <t>員数</t>
    <rPh sb="0" eb="2">
      <t>インスウ</t>
    </rPh>
    <phoneticPr fontId="1"/>
  </si>
  <si>
    <t>計</t>
    <rPh sb="0" eb="1">
      <t>ケイ</t>
    </rPh>
    <phoneticPr fontId="1"/>
  </si>
  <si>
    <t>500円</t>
    <rPh sb="3" eb="4">
      <t>エン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</si>
  <si>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</si>
  <si>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　　　　　　　　　　　　　　　　　　　　　　　　　　　　令和　　　年　　　月　　　日</t>
    <rPh sb="28" eb="30">
      <t>レイワ</t>
    </rPh>
    <rPh sb="33" eb="34">
      <t>ネン</t>
    </rPh>
    <rPh sb="37" eb="38">
      <t>ツキ</t>
    </rPh>
    <rPh sb="41" eb="42">
      <t>ヒ</t>
    </rPh>
    <phoneticPr fontId="1"/>
  </si>
  <si>
    <t>振込み明細書添付</t>
    <rPh sb="0" eb="2">
      <t>フリコ</t>
    </rPh>
    <rPh sb="3" eb="5">
      <t>メイサイ</t>
    </rPh>
    <rPh sb="5" eb="6">
      <t>ショ</t>
    </rPh>
    <rPh sb="6" eb="8">
      <t>テンプ</t>
    </rPh>
    <phoneticPr fontId="1"/>
  </si>
  <si>
    <t>B</t>
    <phoneticPr fontId="1"/>
  </si>
  <si>
    <t>B更新
Ａ新規</t>
    <rPh sb="1" eb="3">
      <t>コウシン</t>
    </rPh>
    <rPh sb="5" eb="7">
      <t>シンキ</t>
    </rPh>
    <phoneticPr fontId="1"/>
  </si>
  <si>
    <t>×</t>
    <phoneticPr fontId="1"/>
  </si>
  <si>
    <t>科目数＝</t>
    <rPh sb="0" eb="2">
      <t>カモク</t>
    </rPh>
    <rPh sb="2" eb="3">
      <t>スウ</t>
    </rPh>
    <phoneticPr fontId="1"/>
  </si>
  <si>
    <t>Ｂ保留</t>
    <rPh sb="1" eb="3">
      <t>ホリュウ</t>
    </rPh>
    <phoneticPr fontId="1"/>
  </si>
  <si>
    <t>Ａ保留</t>
    <rPh sb="1" eb="3">
      <t>ホリュウ</t>
    </rPh>
    <phoneticPr fontId="1"/>
  </si>
  <si>
    <t>合計</t>
    <rPh sb="0" eb="1">
      <t>ゴウ</t>
    </rPh>
    <rPh sb="1" eb="2">
      <t>ケイ</t>
    </rPh>
    <phoneticPr fontId="1"/>
  </si>
  <si>
    <t>　　　　　　精　　算　　書</t>
    <rPh sb="6" eb="7">
      <t>セイ</t>
    </rPh>
    <rPh sb="9" eb="10">
      <t>サン</t>
    </rPh>
    <rPh sb="12" eb="13">
      <t>ショ</t>
    </rPh>
    <phoneticPr fontId="1"/>
  </si>
  <si>
    <t>地区形審判員保留審査料</t>
    <rPh sb="0" eb="2">
      <t>チク</t>
    </rPh>
    <rPh sb="2" eb="3">
      <t>カタ</t>
    </rPh>
    <rPh sb="3" eb="4">
      <t>シン</t>
    </rPh>
    <rPh sb="4" eb="5">
      <t>イン</t>
    </rPh>
    <rPh sb="5" eb="7">
      <t>ホリュウ</t>
    </rPh>
    <rPh sb="8" eb="10">
      <t>シンサ</t>
    </rPh>
    <rPh sb="9" eb="10">
      <t>リョウ</t>
    </rPh>
    <phoneticPr fontId="1"/>
  </si>
  <si>
    <t>Bのみ</t>
    <phoneticPr fontId="1"/>
  </si>
  <si>
    <t>Aのみ</t>
    <phoneticPr fontId="1"/>
  </si>
  <si>
    <t>令和　５年　９月　２日（土）</t>
    <rPh sb="0" eb="2">
      <t>レイワ</t>
    </rPh>
    <rPh sb="4" eb="5">
      <t>ネン</t>
    </rPh>
    <rPh sb="7" eb="8">
      <t>ツキ</t>
    </rPh>
    <rPh sb="10" eb="11">
      <t>ヒ</t>
    </rPh>
    <rPh sb="12" eb="13">
      <t>ド</t>
    </rPh>
    <phoneticPr fontId="1"/>
  </si>
  <si>
    <t>令和　５年　９月　３日（日）</t>
    <rPh sb="0" eb="2">
      <t>レイワ</t>
    </rPh>
    <rPh sb="4" eb="5">
      <t>ネン</t>
    </rPh>
    <rPh sb="7" eb="8">
      <t>ツキ</t>
    </rPh>
    <rPh sb="10" eb="11">
      <t>ヒ</t>
    </rPh>
    <rPh sb="12" eb="13">
      <t>ニチ</t>
    </rPh>
    <phoneticPr fontId="1"/>
  </si>
  <si>
    <t>※太枠の中に数字を入れてください。金額は自動で計算されます。</t>
    <rPh sb="1" eb="3">
      <t>フトワク</t>
    </rPh>
    <rPh sb="4" eb="5">
      <t>ナカ</t>
    </rPh>
    <rPh sb="6" eb="8">
      <t>スウジ</t>
    </rPh>
    <rPh sb="9" eb="10">
      <t>イ</t>
    </rPh>
    <rPh sb="17" eb="19">
      <t>キンガク</t>
    </rPh>
    <rPh sb="20" eb="22">
      <t>ジドウ</t>
    </rPh>
    <rPh sb="23" eb="25">
      <t>ケイサン</t>
    </rPh>
    <phoneticPr fontId="1"/>
  </si>
  <si>
    <t>※保留者の科目数の合計をご記入ください。</t>
    <rPh sb="1" eb="3">
      <t>ホリュウ</t>
    </rPh>
    <rPh sb="3" eb="4">
      <t>シャ</t>
    </rPh>
    <rPh sb="5" eb="8">
      <t>カモクスウ</t>
    </rPh>
    <rPh sb="9" eb="11">
      <t>ゴウケイ</t>
    </rPh>
    <rPh sb="13" eb="15">
      <t>キニュウ</t>
    </rPh>
    <phoneticPr fontId="1"/>
  </si>
  <si>
    <t>市</t>
    <rPh sb="0" eb="1">
      <t>シ</t>
    </rPh>
    <phoneticPr fontId="1"/>
  </si>
  <si>
    <t>新会員証発行手数料
更新者（手数料500円）</t>
    <rPh sb="0" eb="3">
      <t>シンカイイン</t>
    </rPh>
    <rPh sb="3" eb="4">
      <t>ショウ</t>
    </rPh>
    <rPh sb="4" eb="6">
      <t>ハッコウ</t>
    </rPh>
    <rPh sb="6" eb="9">
      <t>テスウリョウ</t>
    </rPh>
    <rPh sb="10" eb="13">
      <t>コウシンシャ</t>
    </rPh>
    <rPh sb="14" eb="17">
      <t>テスウリョウ</t>
    </rPh>
    <rPh sb="20" eb="2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</si>
</sst>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&quot;円&quot;;\-#,##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>
      <alignment vertical="center"/>
    </xf>
    <xf numFmtId="0" fontId="2" fillId="0" borderId="10" xfId="0" applyFont="1" applyBorder="1">
      <alignment vertical="center"/>
    </xf>
    <xf numFmtId="3" fontId="2" fillId="0" borderId="8" xfId="0" applyNumberFormat="1" applyFont="1" applyBorder="1">
      <alignment vertical="center"/>
    </xf>
    <xf numFmtId="0" fontId="2" fillId="0" borderId="9" xfId="0" applyFont="1" applyBorder="1">
      <alignment vertical="center"/>
    </xf>
    <xf numFmtId="3" fontId="2" fillId="0" borderId="10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" fontId="2" fillId="0" borderId="12" xfId="0" applyNumberFormat="1" applyFont="1" applyBorder="1">
      <alignment vertical="center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>
      <alignment vertical="center"/>
    </xf>
    <xf numFmtId="0" fontId="2" fillId="0" borderId="6" xfId="0" applyFont="1" applyBorder="1">
      <alignment vertical="center"/>
    </xf>
    <xf numFmtId="0" fontId="5" fillId="0" borderId="9" xfId="0" applyFont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5" fillId="0" borderId="0" xfId="0" applyFont="1" applyAlignment="1">
      <alignment horizontal="center" vertical="center" textRotation="255"/>
    </xf>
    <xf numFmtId="38" fontId="2" fillId="0" borderId="8" xfId="1" applyFont="1" applyBorder="1">
      <alignment vertical="center"/>
    </xf>
    <xf numFmtId="3" fontId="2" fillId="0" borderId="1" xfId="0" applyNumberFormat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8" fontId="2" fillId="0" borderId="10" xfId="1" applyFont="1" applyBorder="1" applyAlignment="1">
      <alignment horizontal="right" vertical="center"/>
    </xf>
    <xf numFmtId="179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38" fontId="6" fillId="0" borderId="13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179" fontId="2" fillId="0" borderId="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F6337-E9FB-4604-B0E1-1F9542690B73}">
  <dimension ref="L8:AP38"/>
  <sheetViews>
    <sheetView tabSelected="1" workbookViewId="0">
      <selection activeCell="AD27" sqref="AD27:AJ29"/>
    </sheetView>
  </sheetViews>
  <sheetFormatPr defaultColWidth="2.83203125" defaultRowHeight="16.5" x14ac:dyDescent="0.55000000000000004"/>
  <cols>
    <col min="1" max="14" width="2.83203125" style="3"/>
    <col min="15" max="15" width="3.33203125" style="3" customWidth="1"/>
    <col min="16" max="18" width="1.75" style="3" customWidth="1"/>
    <col min="19" max="19" width="2.5" style="3" customWidth="1"/>
    <col min="20" max="20" width="6.5" style="3" customWidth="1"/>
    <col min="21" max="21" width="6.83203125" style="3" customWidth="1"/>
    <col min="22" max="23" width="2.83203125" style="3"/>
    <col min="24" max="24" width="3.75" style="3" customWidth="1"/>
    <col min="25" max="26" width="2.83203125" style="3"/>
    <col min="27" max="28" width="4.25" style="3" customWidth="1"/>
    <col min="29" max="29" width="2.83203125" style="3"/>
    <col min="30" max="32" width="2.08203125" style="3" customWidth="1"/>
    <col min="33" max="34" width="2.83203125" style="3"/>
    <col min="35" max="35" width="4.25" style="3" customWidth="1"/>
    <col min="36" max="36" width="6.33203125" style="3" customWidth="1"/>
    <col min="37" max="16384" width="2.83203125" style="3"/>
  </cols>
  <sheetData>
    <row r="8" spans="12:40" ht="18.75" customHeight="1" x14ac:dyDescent="0.55000000000000004">
      <c r="L8" s="59" t="s">
        <v>22</v>
      </c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</row>
    <row r="9" spans="12:40" ht="23.5" x14ac:dyDescent="0.55000000000000004">
      <c r="L9" s="60" t="s">
        <v>31</v>
      </c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</row>
    <row r="10" spans="12:40" x14ac:dyDescent="0.55000000000000004">
      <c r="Y10" s="25"/>
      <c r="Z10" s="25"/>
      <c r="AA10" s="25"/>
      <c r="AB10" s="25"/>
      <c r="AC10" s="25"/>
      <c r="AD10" s="25"/>
      <c r="AE10" s="27"/>
      <c r="AF10" s="25"/>
      <c r="AG10" s="25"/>
      <c r="AH10" s="25" t="s">
        <v>39</v>
      </c>
      <c r="AI10" s="25"/>
    </row>
    <row r="11" spans="12:40" ht="21.75" customHeight="1" x14ac:dyDescent="0.55000000000000004">
      <c r="L11" s="1" t="s">
        <v>1</v>
      </c>
      <c r="M11" s="1"/>
      <c r="N11" s="1"/>
      <c r="O11" s="1"/>
      <c r="P11" s="1"/>
      <c r="Q11" s="1"/>
      <c r="R11" s="1"/>
      <c r="S11" s="1"/>
      <c r="T11" s="1"/>
      <c r="U11" s="1"/>
      <c r="V11" s="1" t="s">
        <v>35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2:40" ht="21.75" customHeight="1" x14ac:dyDescent="0.55000000000000004">
      <c r="L12" s="1" t="s">
        <v>2</v>
      </c>
      <c r="M12" s="1"/>
      <c r="N12" s="1"/>
      <c r="O12" s="1"/>
      <c r="P12" s="1"/>
      <c r="Q12" s="1"/>
      <c r="R12" s="1"/>
      <c r="S12" s="1"/>
      <c r="T12" s="1"/>
      <c r="U12" s="1"/>
      <c r="V12" s="1" t="s">
        <v>36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2:40" ht="21.75" customHeight="1" x14ac:dyDescent="0.55000000000000004"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2:40" ht="21.75" customHeight="1" x14ac:dyDescent="0.55000000000000004">
      <c r="L14" s="1"/>
      <c r="M14" s="1"/>
      <c r="N14" s="1"/>
      <c r="O14" s="1"/>
      <c r="P14" s="1"/>
      <c r="Q14" s="1"/>
      <c r="R14" s="1"/>
      <c r="S14" s="1"/>
      <c r="T14" s="1"/>
      <c r="U14" s="1"/>
      <c r="V14" s="25" t="s">
        <v>21</v>
      </c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 t="s">
        <v>10</v>
      </c>
      <c r="AN14" s="10"/>
    </row>
    <row r="15" spans="12:40" ht="9" customHeight="1" x14ac:dyDescent="0.55000000000000004">
      <c r="L15" s="1"/>
      <c r="M15" s="1"/>
      <c r="N15" s="1"/>
      <c r="O15" s="1"/>
      <c r="P15" s="1"/>
      <c r="Q15" s="1"/>
      <c r="R15" s="1"/>
      <c r="S15" s="1"/>
      <c r="T15" s="1"/>
      <c r="U15" s="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6"/>
      <c r="AI15" s="86"/>
      <c r="AJ15" s="81"/>
      <c r="AN15" s="10"/>
    </row>
    <row r="16" spans="12:40" ht="9" customHeight="1" x14ac:dyDescent="0.55000000000000004">
      <c r="L16" s="1"/>
      <c r="M16" s="1"/>
      <c r="N16" s="1"/>
      <c r="O16" s="1"/>
      <c r="P16" s="1"/>
      <c r="Q16" s="1"/>
      <c r="R16" s="1"/>
      <c r="S16" s="1"/>
      <c r="T16" s="1"/>
      <c r="U16" s="1"/>
      <c r="V16" s="87"/>
      <c r="W16" s="86"/>
      <c r="X16" s="86"/>
      <c r="Y16" s="86"/>
      <c r="Z16" s="81"/>
      <c r="AA16" s="81"/>
      <c r="AB16" s="81"/>
      <c r="AC16" s="81"/>
      <c r="AD16" s="81"/>
      <c r="AE16" s="81"/>
      <c r="AF16" s="81"/>
      <c r="AG16" s="81"/>
      <c r="AH16" s="86"/>
      <c r="AI16" s="86"/>
      <c r="AJ16" s="81"/>
      <c r="AN16" s="10"/>
    </row>
    <row r="17" spans="12:42" ht="9" customHeight="1" x14ac:dyDescent="0.55000000000000004">
      <c r="L17" s="1"/>
      <c r="M17" s="1"/>
      <c r="N17" s="1"/>
      <c r="O17" s="1"/>
      <c r="P17" s="1"/>
      <c r="Q17" s="1"/>
      <c r="R17" s="1"/>
      <c r="S17" s="1"/>
      <c r="T17" s="1"/>
      <c r="U17" s="1"/>
      <c r="V17" s="87"/>
      <c r="W17" s="86"/>
      <c r="X17" s="86"/>
      <c r="Y17" s="86"/>
      <c r="Z17" s="81"/>
      <c r="AA17" s="81"/>
      <c r="AB17" s="81"/>
      <c r="AC17" s="81"/>
      <c r="AD17" s="81"/>
      <c r="AE17" s="81"/>
      <c r="AF17" s="81"/>
      <c r="AG17" s="81"/>
      <c r="AH17" s="86"/>
      <c r="AI17" s="86"/>
      <c r="AJ17" s="81"/>
      <c r="AN17" s="10"/>
    </row>
    <row r="18" spans="12:42" ht="18.75" customHeight="1" thickBot="1" x14ac:dyDescent="0.6">
      <c r="L18" s="79" t="s">
        <v>37</v>
      </c>
      <c r="V18" s="4"/>
      <c r="W18" s="4"/>
      <c r="X18" s="4"/>
      <c r="Y18" s="4"/>
      <c r="AH18" s="4"/>
      <c r="AI18" s="4"/>
      <c r="AN18" s="10"/>
    </row>
    <row r="19" spans="12:42" ht="28.5" customHeight="1" thickTop="1" thickBot="1" x14ac:dyDescent="0.6">
      <c r="L19" s="37" t="s">
        <v>3</v>
      </c>
      <c r="M19" s="37"/>
      <c r="N19" s="72" t="s">
        <v>4</v>
      </c>
      <c r="O19" s="72"/>
      <c r="P19" s="72"/>
      <c r="Q19" s="72"/>
      <c r="R19" s="72"/>
      <c r="S19" s="35" t="s">
        <v>7</v>
      </c>
      <c r="T19" s="37"/>
      <c r="U19" s="7">
        <v>21000</v>
      </c>
      <c r="V19" s="35" t="s">
        <v>12</v>
      </c>
      <c r="W19" s="36"/>
      <c r="X19" s="80"/>
      <c r="Y19" s="35" t="s">
        <v>13</v>
      </c>
      <c r="Z19" s="36"/>
      <c r="AA19" s="61">
        <f>X19*21000</f>
        <v>0</v>
      </c>
      <c r="AB19" s="61"/>
      <c r="AC19" s="8" t="s">
        <v>11</v>
      </c>
      <c r="AD19" s="63" t="s">
        <v>40</v>
      </c>
      <c r="AE19" s="64"/>
      <c r="AF19" s="64"/>
      <c r="AG19" s="64"/>
      <c r="AH19" s="64"/>
      <c r="AI19" s="64"/>
      <c r="AJ19" s="64"/>
      <c r="AK19" s="1"/>
      <c r="AL19" s="1"/>
      <c r="AM19" s="1"/>
    </row>
    <row r="20" spans="12:42" ht="28.5" customHeight="1" thickTop="1" thickBot="1" x14ac:dyDescent="0.6">
      <c r="L20" s="37"/>
      <c r="M20" s="37"/>
      <c r="N20" s="72"/>
      <c r="O20" s="72"/>
      <c r="P20" s="72"/>
      <c r="Q20" s="72"/>
      <c r="R20" s="72"/>
      <c r="S20" s="35" t="s">
        <v>0</v>
      </c>
      <c r="T20" s="37"/>
      <c r="U20" s="7">
        <v>22000</v>
      </c>
      <c r="V20" s="35" t="s">
        <v>12</v>
      </c>
      <c r="W20" s="36"/>
      <c r="X20" s="80"/>
      <c r="Y20" s="35" t="s">
        <v>13</v>
      </c>
      <c r="Z20" s="36"/>
      <c r="AA20" s="61">
        <f>X20*22000</f>
        <v>0</v>
      </c>
      <c r="AB20" s="61"/>
      <c r="AC20" s="8" t="s">
        <v>11</v>
      </c>
      <c r="AD20" s="64"/>
      <c r="AE20" s="64"/>
      <c r="AF20" s="64"/>
      <c r="AG20" s="64"/>
      <c r="AH20" s="64"/>
      <c r="AI20" s="64"/>
      <c r="AJ20" s="64"/>
      <c r="AK20" s="1"/>
      <c r="AL20" s="1"/>
      <c r="AM20" s="1"/>
    </row>
    <row r="21" spans="12:42" ht="17.25" customHeight="1" thickTop="1" thickBot="1" x14ac:dyDescent="0.6">
      <c r="L21" s="37"/>
      <c r="M21" s="37"/>
      <c r="N21" s="72"/>
      <c r="O21" s="72"/>
      <c r="P21" s="72"/>
      <c r="Q21" s="72"/>
      <c r="R21" s="72"/>
      <c r="S21" s="2"/>
      <c r="T21" s="2"/>
      <c r="U21" s="9"/>
      <c r="V21" s="2"/>
      <c r="W21" s="2"/>
      <c r="X21" s="81"/>
      <c r="Y21" s="2"/>
      <c r="Z21" s="2"/>
      <c r="AA21" s="2"/>
      <c r="AB21" s="2"/>
      <c r="AC21" s="6"/>
      <c r="AD21" s="64" t="s">
        <v>17</v>
      </c>
      <c r="AE21" s="64"/>
      <c r="AF21" s="64"/>
      <c r="AG21" s="88" t="s">
        <v>18</v>
      </c>
      <c r="AH21" s="88"/>
      <c r="AI21" s="64" t="s">
        <v>19</v>
      </c>
      <c r="AJ21" s="64"/>
      <c r="AK21" s="1"/>
      <c r="AL21" s="1"/>
      <c r="AM21" s="1"/>
    </row>
    <row r="22" spans="12:42" ht="28.5" customHeight="1" thickTop="1" thickBot="1" x14ac:dyDescent="0.6">
      <c r="L22" s="50" t="s">
        <v>5</v>
      </c>
      <c r="M22" s="51"/>
      <c r="N22" s="56" t="s">
        <v>6</v>
      </c>
      <c r="O22" s="56"/>
      <c r="P22" s="63" t="s">
        <v>14</v>
      </c>
      <c r="Q22" s="64"/>
      <c r="R22" s="64"/>
      <c r="S22" s="37" t="s">
        <v>8</v>
      </c>
      <c r="T22" s="37"/>
      <c r="U22" s="7">
        <v>35000</v>
      </c>
      <c r="V22" s="35" t="s">
        <v>12</v>
      </c>
      <c r="W22" s="36"/>
      <c r="X22" s="80"/>
      <c r="Y22" s="35" t="s">
        <v>13</v>
      </c>
      <c r="Z22" s="36"/>
      <c r="AA22" s="61">
        <f>X22*35000</f>
        <v>0</v>
      </c>
      <c r="AB22" s="61"/>
      <c r="AC22" s="8" t="s">
        <v>11</v>
      </c>
      <c r="AD22" s="64" t="s">
        <v>20</v>
      </c>
      <c r="AE22" s="64"/>
      <c r="AF22" s="82"/>
      <c r="AG22" s="37">
        <f>X22</f>
        <v>0</v>
      </c>
      <c r="AH22" s="37"/>
      <c r="AI22" s="83">
        <f>AG22*500</f>
        <v>0</v>
      </c>
      <c r="AJ22" s="62"/>
      <c r="AK22" s="1"/>
      <c r="AL22" s="1"/>
      <c r="AM22" s="1"/>
    </row>
    <row r="23" spans="12:42" ht="28.5" customHeight="1" thickTop="1" thickBot="1" x14ac:dyDescent="0.6">
      <c r="L23" s="52"/>
      <c r="M23" s="53"/>
      <c r="N23" s="56"/>
      <c r="O23" s="56"/>
      <c r="P23" s="65" t="s">
        <v>15</v>
      </c>
      <c r="Q23" s="66"/>
      <c r="R23" s="66"/>
      <c r="S23" s="37" t="s">
        <v>8</v>
      </c>
      <c r="T23" s="37"/>
      <c r="U23" s="7">
        <v>30000</v>
      </c>
      <c r="V23" s="35" t="s">
        <v>12</v>
      </c>
      <c r="W23" s="36"/>
      <c r="X23" s="80"/>
      <c r="Y23" s="35" t="s">
        <v>13</v>
      </c>
      <c r="Z23" s="36"/>
      <c r="AA23" s="61">
        <f>X23*30000</f>
        <v>0</v>
      </c>
      <c r="AB23" s="61"/>
      <c r="AC23" s="8" t="s">
        <v>11</v>
      </c>
      <c r="AD23" s="64" t="s">
        <v>20</v>
      </c>
      <c r="AE23" s="64"/>
      <c r="AF23" s="82"/>
      <c r="AG23" s="37">
        <f t="shared" ref="AG23:AG26" si="0">X23</f>
        <v>0</v>
      </c>
      <c r="AH23" s="37"/>
      <c r="AI23" s="83">
        <f t="shared" ref="AI23:AI26" si="1">AG23*500</f>
        <v>0</v>
      </c>
      <c r="AJ23" s="62"/>
      <c r="AK23" s="1"/>
      <c r="AL23" s="1"/>
      <c r="AM23" s="1"/>
    </row>
    <row r="24" spans="12:42" ht="28.5" customHeight="1" thickTop="1" thickBot="1" x14ac:dyDescent="0.6">
      <c r="L24" s="52"/>
      <c r="M24" s="53"/>
      <c r="N24" s="56"/>
      <c r="O24" s="56"/>
      <c r="P24" s="67"/>
      <c r="Q24" s="68"/>
      <c r="R24" s="68"/>
      <c r="S24" s="37" t="s">
        <v>9</v>
      </c>
      <c r="T24" s="18" t="s">
        <v>33</v>
      </c>
      <c r="U24" s="7">
        <v>30000</v>
      </c>
      <c r="V24" s="35" t="s">
        <v>12</v>
      </c>
      <c r="W24" s="36"/>
      <c r="X24" s="80"/>
      <c r="Y24" s="35" t="s">
        <v>13</v>
      </c>
      <c r="Z24" s="36"/>
      <c r="AA24" s="61">
        <f>X24*30000</f>
        <v>0</v>
      </c>
      <c r="AB24" s="61"/>
      <c r="AC24" s="8" t="s">
        <v>11</v>
      </c>
      <c r="AD24" s="64" t="s">
        <v>20</v>
      </c>
      <c r="AE24" s="64"/>
      <c r="AF24" s="82"/>
      <c r="AG24" s="37">
        <f t="shared" si="0"/>
        <v>0</v>
      </c>
      <c r="AH24" s="37"/>
      <c r="AI24" s="83">
        <f t="shared" si="1"/>
        <v>0</v>
      </c>
      <c r="AJ24" s="62"/>
      <c r="AK24" s="1"/>
      <c r="AL24" s="1"/>
      <c r="AM24" s="1"/>
    </row>
    <row r="25" spans="12:42" ht="28.5" customHeight="1" thickTop="1" thickBot="1" x14ac:dyDescent="0.6">
      <c r="L25" s="52"/>
      <c r="M25" s="53"/>
      <c r="N25" s="56"/>
      <c r="O25" s="56"/>
      <c r="P25" s="67"/>
      <c r="Q25" s="68"/>
      <c r="R25" s="68"/>
      <c r="S25" s="37"/>
      <c r="T25" s="18" t="s">
        <v>34</v>
      </c>
      <c r="U25" s="7">
        <v>30000</v>
      </c>
      <c r="V25" s="35" t="s">
        <v>12</v>
      </c>
      <c r="W25" s="36"/>
      <c r="X25" s="80"/>
      <c r="Y25" s="35" t="s">
        <v>13</v>
      </c>
      <c r="Z25" s="36"/>
      <c r="AA25" s="61">
        <f>X25*30000</f>
        <v>0</v>
      </c>
      <c r="AB25" s="61"/>
      <c r="AC25" s="8" t="s">
        <v>11</v>
      </c>
      <c r="AD25" s="64" t="s">
        <v>20</v>
      </c>
      <c r="AE25" s="64"/>
      <c r="AF25" s="82"/>
      <c r="AG25" s="37">
        <f t="shared" si="0"/>
        <v>0</v>
      </c>
      <c r="AH25" s="37"/>
      <c r="AI25" s="83">
        <f t="shared" si="1"/>
        <v>0</v>
      </c>
      <c r="AJ25" s="62"/>
      <c r="AK25" s="1"/>
      <c r="AL25" s="1"/>
      <c r="AM25" s="1"/>
    </row>
    <row r="26" spans="12:42" ht="33.75" customHeight="1" thickTop="1" thickBot="1" x14ac:dyDescent="0.6">
      <c r="L26" s="52"/>
      <c r="M26" s="53"/>
      <c r="N26" s="56"/>
      <c r="O26" s="56"/>
      <c r="P26" s="69"/>
      <c r="Q26" s="70"/>
      <c r="R26" s="70"/>
      <c r="S26" s="37"/>
      <c r="T26" s="26" t="s">
        <v>25</v>
      </c>
      <c r="U26" s="9">
        <v>30000</v>
      </c>
      <c r="V26" s="35" t="s">
        <v>12</v>
      </c>
      <c r="W26" s="36"/>
      <c r="X26" s="80"/>
      <c r="Y26" s="35" t="s">
        <v>13</v>
      </c>
      <c r="Z26" s="36"/>
      <c r="AA26" s="61">
        <f>X26*30000</f>
        <v>0</v>
      </c>
      <c r="AB26" s="61"/>
      <c r="AC26" s="8" t="s">
        <v>11</v>
      </c>
      <c r="AD26" s="64" t="s">
        <v>20</v>
      </c>
      <c r="AE26" s="64"/>
      <c r="AF26" s="82"/>
      <c r="AG26" s="37">
        <f t="shared" si="0"/>
        <v>0</v>
      </c>
      <c r="AH26" s="37"/>
      <c r="AI26" s="83">
        <f t="shared" si="1"/>
        <v>0</v>
      </c>
      <c r="AJ26" s="62"/>
      <c r="AK26" s="1"/>
      <c r="AL26" s="1"/>
      <c r="AM26" s="1"/>
    </row>
    <row r="27" spans="12:42" ht="28.5" customHeight="1" thickTop="1" thickBot="1" x14ac:dyDescent="0.6">
      <c r="L27" s="52"/>
      <c r="M27" s="53"/>
      <c r="N27" s="56"/>
      <c r="O27" s="56"/>
      <c r="P27" s="71" t="s">
        <v>16</v>
      </c>
      <c r="Q27" s="72"/>
      <c r="R27" s="72"/>
      <c r="S27" s="37" t="s">
        <v>8</v>
      </c>
      <c r="T27" s="37"/>
      <c r="U27" s="7">
        <v>20000</v>
      </c>
      <c r="V27" s="35" t="s">
        <v>12</v>
      </c>
      <c r="W27" s="36"/>
      <c r="X27" s="80"/>
      <c r="Y27" s="35" t="s">
        <v>13</v>
      </c>
      <c r="Z27" s="36"/>
      <c r="AA27" s="61">
        <f>X27*20000</f>
        <v>0</v>
      </c>
      <c r="AB27" s="61"/>
      <c r="AC27" s="8" t="s">
        <v>11</v>
      </c>
      <c r="AD27" s="47"/>
      <c r="AE27" s="37"/>
      <c r="AF27" s="37"/>
      <c r="AG27" s="84"/>
      <c r="AH27" s="84"/>
      <c r="AI27" s="37"/>
      <c r="AJ27" s="37"/>
      <c r="AK27" s="1"/>
      <c r="AL27" s="1"/>
      <c r="AM27" s="1"/>
    </row>
    <row r="28" spans="12:42" ht="28.5" customHeight="1" thickTop="1" thickBot="1" x14ac:dyDescent="0.6">
      <c r="L28" s="52"/>
      <c r="M28" s="53"/>
      <c r="N28" s="56"/>
      <c r="O28" s="56"/>
      <c r="P28" s="71"/>
      <c r="Q28" s="72"/>
      <c r="R28" s="72"/>
      <c r="S28" s="57" t="s">
        <v>9</v>
      </c>
      <c r="T28" s="19" t="s">
        <v>34</v>
      </c>
      <c r="U28" s="7">
        <v>20000</v>
      </c>
      <c r="V28" s="35" t="s">
        <v>12</v>
      </c>
      <c r="W28" s="36"/>
      <c r="X28" s="80"/>
      <c r="Y28" s="35" t="s">
        <v>13</v>
      </c>
      <c r="Z28" s="36"/>
      <c r="AA28" s="61">
        <f>X28*20000</f>
        <v>0</v>
      </c>
      <c r="AB28" s="61"/>
      <c r="AC28" s="8" t="s">
        <v>11</v>
      </c>
      <c r="AD28" s="37"/>
      <c r="AE28" s="37"/>
      <c r="AF28" s="37"/>
      <c r="AG28" s="37"/>
      <c r="AH28" s="37"/>
      <c r="AI28" s="37"/>
      <c r="AJ28" s="37"/>
      <c r="AK28" s="1"/>
      <c r="AL28" s="1"/>
      <c r="AM28" s="1"/>
    </row>
    <row r="29" spans="12:42" ht="28.5" customHeight="1" thickTop="1" thickBot="1" x14ac:dyDescent="0.6">
      <c r="L29" s="54"/>
      <c r="M29" s="55"/>
      <c r="N29" s="56"/>
      <c r="O29" s="56"/>
      <c r="P29" s="72"/>
      <c r="Q29" s="72"/>
      <c r="R29" s="72"/>
      <c r="S29" s="58"/>
      <c r="T29" s="19" t="s">
        <v>24</v>
      </c>
      <c r="U29" s="7">
        <v>20000</v>
      </c>
      <c r="V29" s="35" t="s">
        <v>12</v>
      </c>
      <c r="W29" s="36"/>
      <c r="X29" s="80"/>
      <c r="Y29" s="35" t="s">
        <v>13</v>
      </c>
      <c r="Z29" s="36"/>
      <c r="AA29" s="61">
        <f>X29*20000</f>
        <v>0</v>
      </c>
      <c r="AB29" s="61"/>
      <c r="AC29" s="8" t="s">
        <v>11</v>
      </c>
      <c r="AD29" s="37"/>
      <c r="AE29" s="37"/>
      <c r="AF29" s="37"/>
      <c r="AG29" s="37"/>
      <c r="AH29" s="37"/>
      <c r="AI29" s="37"/>
      <c r="AJ29" s="37"/>
      <c r="AK29" s="1"/>
      <c r="AL29" s="1"/>
      <c r="AM29" s="1"/>
    </row>
    <row r="30" spans="12:42" ht="25" customHeight="1" thickTop="1" thickBot="1" x14ac:dyDescent="0.25">
      <c r="L30" s="85" t="s">
        <v>38</v>
      </c>
      <c r="M30" s="22"/>
      <c r="N30" s="22"/>
      <c r="O30" s="22"/>
      <c r="P30" s="23"/>
      <c r="Q30" s="23"/>
      <c r="R30" s="23"/>
      <c r="S30" s="23"/>
      <c r="T30" s="23"/>
      <c r="U30" s="24"/>
      <c r="V30" s="23"/>
      <c r="W30" s="23"/>
      <c r="X30" s="1"/>
      <c r="Y30" s="48"/>
      <c r="Z30" s="49"/>
      <c r="AA30" s="49"/>
      <c r="AB30" s="49"/>
      <c r="AC30" s="1"/>
      <c r="AD30" s="23"/>
      <c r="AE30" s="23"/>
      <c r="AF30" s="23"/>
      <c r="AG30" s="23"/>
      <c r="AH30" s="23"/>
      <c r="AI30" s="23"/>
      <c r="AJ30" s="23"/>
      <c r="AK30" s="1"/>
      <c r="AL30" s="1"/>
      <c r="AM30" s="1"/>
    </row>
    <row r="31" spans="12:42" ht="26.25" customHeight="1" thickTop="1" thickBot="1" x14ac:dyDescent="0.6">
      <c r="L31" s="38" t="s">
        <v>32</v>
      </c>
      <c r="M31" s="39"/>
      <c r="N31" s="39"/>
      <c r="O31" s="40"/>
      <c r="P31" s="73" t="s">
        <v>29</v>
      </c>
      <c r="Q31" s="74"/>
      <c r="R31" s="74"/>
      <c r="S31" s="74"/>
      <c r="T31" s="75"/>
      <c r="U31" s="29">
        <v>5000</v>
      </c>
      <c r="V31" s="2" t="s">
        <v>11</v>
      </c>
      <c r="W31" s="2" t="s">
        <v>26</v>
      </c>
      <c r="X31" s="80"/>
      <c r="Y31" s="45" t="s">
        <v>27</v>
      </c>
      <c r="Z31" s="45"/>
      <c r="AA31" s="45"/>
      <c r="AB31" s="76">
        <f>X31*5000</f>
        <v>0</v>
      </c>
      <c r="AC31" s="76"/>
      <c r="AD31" s="76"/>
      <c r="AE31" s="76"/>
      <c r="AF31" s="76"/>
      <c r="AG31" s="44" t="s">
        <v>11</v>
      </c>
      <c r="AH31" s="35"/>
      <c r="AI31" s="23"/>
      <c r="AJ31" s="23"/>
      <c r="AK31" s="1"/>
      <c r="AL31" s="1"/>
      <c r="AM31" s="1"/>
      <c r="AP31" s="24"/>
    </row>
    <row r="32" spans="12:42" ht="26.25" customHeight="1" thickTop="1" thickBot="1" x14ac:dyDescent="0.6">
      <c r="L32" s="41"/>
      <c r="M32" s="42"/>
      <c r="N32" s="42"/>
      <c r="O32" s="43"/>
      <c r="P32" s="73" t="s">
        <v>28</v>
      </c>
      <c r="Q32" s="74"/>
      <c r="R32" s="74"/>
      <c r="S32" s="74"/>
      <c r="T32" s="75"/>
      <c r="U32" s="30">
        <v>5000</v>
      </c>
      <c r="V32" s="20" t="s">
        <v>11</v>
      </c>
      <c r="W32" s="20" t="s">
        <v>26</v>
      </c>
      <c r="X32" s="80"/>
      <c r="Y32" s="46" t="s">
        <v>27</v>
      </c>
      <c r="Z32" s="46"/>
      <c r="AA32" s="46"/>
      <c r="AB32" s="76">
        <f>X32*5000</f>
        <v>0</v>
      </c>
      <c r="AC32" s="76"/>
      <c r="AD32" s="76"/>
      <c r="AE32" s="76"/>
      <c r="AF32" s="76"/>
      <c r="AG32" s="44" t="s">
        <v>11</v>
      </c>
      <c r="AH32" s="35"/>
      <c r="AI32" s="23"/>
      <c r="AJ32" s="23"/>
      <c r="AK32" s="1"/>
      <c r="AL32" s="1"/>
      <c r="AM32" s="1"/>
    </row>
    <row r="33" spans="12:39" ht="13.5" customHeight="1" thickTop="1" x14ac:dyDescent="0.55000000000000004">
      <c r="L33" s="28"/>
      <c r="M33" s="28"/>
      <c r="N33" s="28"/>
      <c r="O33" s="20"/>
      <c r="P33" s="20"/>
      <c r="Q33" s="20"/>
      <c r="R33" s="20"/>
      <c r="S33" s="20"/>
      <c r="T33" s="20"/>
      <c r="U33" s="21"/>
      <c r="V33" s="20"/>
      <c r="W33" s="20"/>
      <c r="X33" s="81"/>
      <c r="Y33" s="31"/>
      <c r="Z33" s="31"/>
      <c r="AA33" s="31"/>
      <c r="AB33" s="20"/>
      <c r="AC33" s="20"/>
      <c r="AD33" s="20"/>
      <c r="AE33" s="20"/>
      <c r="AF33" s="20"/>
      <c r="AG33" s="23"/>
      <c r="AH33" s="23"/>
      <c r="AI33" s="23"/>
      <c r="AJ33" s="23"/>
      <c r="AK33" s="1"/>
      <c r="AL33" s="1"/>
      <c r="AM33" s="1"/>
    </row>
    <row r="34" spans="12:39" ht="33.75" customHeight="1" thickBot="1" x14ac:dyDescent="0.6">
      <c r="L34" s="32" t="s">
        <v>30</v>
      </c>
      <c r="M34" s="32"/>
      <c r="N34" s="32"/>
      <c r="O34" s="32"/>
      <c r="P34" s="32"/>
      <c r="Q34" s="32"/>
      <c r="R34" s="32"/>
      <c r="S34" s="32"/>
      <c r="T34" s="32"/>
      <c r="U34" s="77"/>
      <c r="V34" s="78">
        <f>SUM(AA19:AB20,AA22:AB29,AI22:AJ26,AB31:AF32)</f>
        <v>0</v>
      </c>
      <c r="W34" s="33"/>
      <c r="X34" s="33"/>
      <c r="Y34" s="33"/>
      <c r="Z34" s="33"/>
      <c r="AA34" s="33"/>
      <c r="AB34" s="77" t="s">
        <v>11</v>
      </c>
      <c r="AC34" s="77"/>
      <c r="AD34" s="34"/>
      <c r="AE34" s="34"/>
      <c r="AF34" s="34"/>
      <c r="AG34" s="34"/>
      <c r="AH34" s="34"/>
      <c r="AI34" s="34"/>
      <c r="AJ34" s="34"/>
    </row>
    <row r="35" spans="12:39" ht="17" thickTop="1" x14ac:dyDescent="0.55000000000000004">
      <c r="L35" s="1"/>
      <c r="M35" s="1"/>
      <c r="N35" s="1"/>
      <c r="O35" s="1"/>
      <c r="P35" s="1"/>
      <c r="Q35" s="1"/>
      <c r="R35" s="1"/>
      <c r="S35" s="1"/>
    </row>
    <row r="36" spans="12:39" x14ac:dyDescent="0.55000000000000004">
      <c r="L36" s="11"/>
      <c r="M36" s="12" t="s">
        <v>23</v>
      </c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</row>
    <row r="37" spans="12:39" ht="27" customHeight="1" x14ac:dyDescent="0.55000000000000004">
      <c r="L37" s="14"/>
      <c r="AJ37" s="15"/>
    </row>
    <row r="38" spans="12:39" ht="72.75" customHeight="1" x14ac:dyDescent="0.55000000000000004">
      <c r="L38" s="16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17"/>
    </row>
  </sheetData>
  <mergeCells count="79">
    <mergeCell ref="V34:AA34"/>
    <mergeCell ref="AI21:AJ21"/>
    <mergeCell ref="L8:AJ8"/>
    <mergeCell ref="L9:AJ9"/>
    <mergeCell ref="L19:M21"/>
    <mergeCell ref="N19:R21"/>
    <mergeCell ref="S19:T19"/>
    <mergeCell ref="V19:W19"/>
    <mergeCell ref="Y19:Z19"/>
    <mergeCell ref="AA19:AB19"/>
    <mergeCell ref="AD19:AJ20"/>
    <mergeCell ref="S20:T20"/>
    <mergeCell ref="V20:W20"/>
    <mergeCell ref="Y20:Z20"/>
    <mergeCell ref="AA20:AB20"/>
    <mergeCell ref="AD21:AF21"/>
    <mergeCell ref="AG21:AH21"/>
    <mergeCell ref="L22:M29"/>
    <mergeCell ref="N22:O29"/>
    <mergeCell ref="P22:R22"/>
    <mergeCell ref="S22:T22"/>
    <mergeCell ref="V22:W22"/>
    <mergeCell ref="V26:W26"/>
    <mergeCell ref="S28:S29"/>
    <mergeCell ref="V28:W28"/>
    <mergeCell ref="S24:S26"/>
    <mergeCell ref="P27:R29"/>
    <mergeCell ref="S27:T27"/>
    <mergeCell ref="V27:W27"/>
    <mergeCell ref="V29:W29"/>
    <mergeCell ref="AA22:AB22"/>
    <mergeCell ref="AD22:AF22"/>
    <mergeCell ref="AG22:AH22"/>
    <mergeCell ref="AI22:AJ22"/>
    <mergeCell ref="P23:R26"/>
    <mergeCell ref="S23:T23"/>
    <mergeCell ref="V23:W23"/>
    <mergeCell ref="Y23:Z23"/>
    <mergeCell ref="AA23:AB23"/>
    <mergeCell ref="AD23:AF23"/>
    <mergeCell ref="Y22:Z22"/>
    <mergeCell ref="Y26:Z26"/>
    <mergeCell ref="AG23:AH23"/>
    <mergeCell ref="AI23:AJ23"/>
    <mergeCell ref="V24:W24"/>
    <mergeCell ref="Y24:Z24"/>
    <mergeCell ref="AA24:AB24"/>
    <mergeCell ref="AD24:AF24"/>
    <mergeCell ref="AG24:AH24"/>
    <mergeCell ref="AI24:AJ24"/>
    <mergeCell ref="AA26:AB26"/>
    <mergeCell ref="AD26:AF26"/>
    <mergeCell ref="AG26:AH26"/>
    <mergeCell ref="AI26:AJ26"/>
    <mergeCell ref="Y27:Z27"/>
    <mergeCell ref="AA27:AB27"/>
    <mergeCell ref="AD27:AJ29"/>
    <mergeCell ref="AB32:AF32"/>
    <mergeCell ref="AG32:AH32"/>
    <mergeCell ref="Y28:Z28"/>
    <mergeCell ref="AA28:AB28"/>
    <mergeCell ref="Y29:Z29"/>
    <mergeCell ref="AA29:AB29"/>
    <mergeCell ref="Y30:AB30"/>
    <mergeCell ref="L34:T34"/>
    <mergeCell ref="AD34:AJ34"/>
    <mergeCell ref="V25:W25"/>
    <mergeCell ref="Y25:Z25"/>
    <mergeCell ref="AA25:AB25"/>
    <mergeCell ref="AD25:AF25"/>
    <mergeCell ref="AG25:AH25"/>
    <mergeCell ref="AI25:AJ25"/>
    <mergeCell ref="L31:O32"/>
    <mergeCell ref="P31:T31"/>
    <mergeCell ref="Y31:AA31"/>
    <mergeCell ref="AB31:AF31"/>
    <mergeCell ref="AG31:AH31"/>
    <mergeCell ref="P32:T32"/>
    <mergeCell ref="Y32:AA32"/>
  </mergeCells>
  <phoneticPr fontId="1"/>
  <pageMargins left="0.66" right="0.11811023622047245" top="0.45" bottom="0.25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精算書 </vt:lpstr>
      <vt:lpstr>'精算書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naoya</dc:creator>
  <cp:lastModifiedBy>岩藤哲也</cp:lastModifiedBy>
  <cp:lastPrinted>2023-07-06T14:01:18Z</cp:lastPrinted>
  <dcterms:created xsi:type="dcterms:W3CDTF">2016-05-09T04:49:09Z</dcterms:created>
  <dcterms:modified xsi:type="dcterms:W3CDTF">2023-07-07T05:38:53Z</dcterms:modified>
</cp:coreProperties>
</file>